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F86" i="1" l="1"/>
  <c r="H86" i="1" l="1"/>
  <c r="I86" i="1"/>
  <c r="E37" i="1" l="1"/>
  <c r="G44" i="1" l="1"/>
  <c r="F93" i="1" l="1"/>
  <c r="I93" i="1" l="1"/>
  <c r="I116" i="1" s="1"/>
  <c r="E44" i="1" l="1"/>
  <c r="D44" i="1"/>
  <c r="E71" i="1" l="1"/>
  <c r="G86" i="1" l="1"/>
  <c r="E86" i="1"/>
  <c r="D86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9" i="1"/>
  <c r="E79" i="1"/>
  <c r="D79" i="1"/>
  <c r="G71" i="1"/>
  <c r="D71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E116" i="1" l="1"/>
  <c r="G116" i="1"/>
  <c r="H116" i="1"/>
  <c r="D116" i="1"/>
  <c r="F116" i="1"/>
</calcChain>
</file>

<file path=xl/sharedStrings.xml><?xml version="1.0" encoding="utf-8"?>
<sst xmlns="http://schemas.openxmlformats.org/spreadsheetml/2006/main" count="134" uniqueCount="58">
  <si>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</si>
  <si>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</si>
  <si>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</si>
  <si>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</si>
  <si>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</si>
  <si>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</si>
  <si>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</si>
  <si>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</si>
  <si>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</si>
  <si>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</si>
  <si>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</si>
  <si>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</si>
  <si>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</si>
  <si>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</si>
  <si>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</si>
  <si>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</si>
  <si>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</si>
  <si>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</si>
  <si>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</si>
  <si>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</si>
  <si>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</si>
  <si>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</si>
  <si>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</si>
  <si>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</si>
  <si>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</si>
  <si>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</si>
  <si>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</si>
  <si>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</si>
  <si>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</si>
  <si>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</si>
  <si>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</si>
  <si>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</si>
  <si>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</si>
  <si>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</si>
  <si>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</si>
  <si>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</si>
  <si>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</si>
  <si>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</si>
  <si>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</si>
  <si>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</si>
  <si>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</si>
  <si>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</si>
  <si>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</si>
  <si>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</si>
  <si>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</si>
  <si>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</si>
  <si>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</si>
  <si>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</si>
  <si>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</si>
  <si>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</si>
  <si>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157 0113 15 4 07 92701 244 226</t>
  </si>
  <si>
    <t>Выборочное наблюдение  репродуктивный планов населения в 2022 году</t>
  </si>
  <si>
    <t>Сельскохозяйственная микроперепись 2021 года в 2022 году</t>
  </si>
  <si>
    <t>Всероссийская перепись населения 2020 года  в 2022 году</t>
  </si>
  <si>
    <t>Комплексное наблюдение условий жизни населения в 2022 году</t>
  </si>
  <si>
    <t>Выборочное обследование рабочей силы в 2022 году</t>
  </si>
  <si>
    <t>Выборочное наблюдение состояния здоровья населения в 2022 году</t>
  </si>
  <si>
    <t>по состоянию на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</si>
</sst>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91" zoomScale="80" zoomScaleNormal="80" workbookViewId="0">
      <selection activeCell="G113" sqref="G113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2" t="s">
        <v>31</v>
      </c>
      <c r="B2" s="113"/>
      <c r="C2" s="113"/>
      <c r="D2" s="113"/>
      <c r="E2" s="113"/>
      <c r="F2" s="113"/>
      <c r="G2" s="113"/>
      <c r="H2" s="113"/>
      <c r="I2" s="113"/>
      <c r="J2" s="114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0" t="s">
        <v>0</v>
      </c>
      <c r="B5" s="117" t="s">
        <v>1</v>
      </c>
      <c r="C5" s="117" t="s">
        <v>2</v>
      </c>
      <c r="D5" s="117" t="s">
        <v>3</v>
      </c>
      <c r="E5" s="118" t="s">
        <v>4</v>
      </c>
      <c r="F5" s="117" t="s">
        <v>5</v>
      </c>
      <c r="G5" s="117" t="s">
        <v>6</v>
      </c>
      <c r="H5" s="117" t="s">
        <v>7</v>
      </c>
      <c r="I5" s="115" t="s">
        <v>8</v>
      </c>
      <c r="J5" s="116"/>
      <c r="K5" s="3"/>
    </row>
    <row r="6" spans="1:11" ht="41.25" customHeight="1" x14ac:dyDescent="0.25">
      <c r="A6" s="89"/>
      <c r="B6" s="92"/>
      <c r="C6" s="92"/>
      <c r="D6" s="92"/>
      <c r="E6" s="119"/>
      <c r="F6" s="92"/>
      <c r="G6" s="92"/>
      <c r="H6" s="92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7" t="s">
        <v>11</v>
      </c>
      <c r="B8" s="97"/>
      <c r="C8" s="97"/>
      <c r="D8" s="97"/>
      <c r="E8" s="97"/>
      <c r="F8" s="97"/>
      <c r="G8" s="97"/>
      <c r="H8" s="97"/>
      <c r="I8" s="108"/>
      <c r="J8" s="15"/>
      <c r="K8" s="3"/>
    </row>
    <row r="9" spans="1:11" ht="16.5" customHeight="1" x14ac:dyDescent="0.25">
      <c r="A9" s="87" t="s">
        <v>17</v>
      </c>
      <c r="B9" s="90" t="s">
        <v>50</v>
      </c>
      <c r="C9" s="16" t="s">
        <v>25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88"/>
      <c r="B10" s="91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3" t="s">
        <v>12</v>
      </c>
      <c r="B11" s="94"/>
      <c r="C11" s="95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7" t="s">
        <v>13</v>
      </c>
      <c r="B13" s="97"/>
      <c r="C13" s="97"/>
      <c r="D13" s="97"/>
      <c r="E13" s="97"/>
      <c r="F13" s="97"/>
      <c r="G13" s="97"/>
      <c r="H13" s="97"/>
      <c r="I13" s="108"/>
      <c r="J13" s="15"/>
      <c r="K13" s="3"/>
    </row>
    <row r="14" spans="1:11" ht="16.5" customHeight="1" x14ac:dyDescent="0.25">
      <c r="A14" s="105" t="s">
        <v>17</v>
      </c>
      <c r="B14" s="106" t="s">
        <v>43</v>
      </c>
      <c r="C14" s="16" t="s">
        <v>19</v>
      </c>
      <c r="D14" s="9">
        <v>8</v>
      </c>
      <c r="E14" s="17">
        <v>20881.490000000002</v>
      </c>
      <c r="F14" s="18">
        <v>8</v>
      </c>
      <c r="G14" s="18">
        <v>8</v>
      </c>
      <c r="H14" s="18"/>
      <c r="I14" s="19"/>
      <c r="J14" s="20"/>
      <c r="K14" s="3"/>
    </row>
    <row r="15" spans="1:11" ht="16.5" x14ac:dyDescent="0.25">
      <c r="A15" s="88"/>
      <c r="B15" s="91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3" t="s">
        <v>12</v>
      </c>
      <c r="B16" s="94"/>
      <c r="C16" s="95"/>
      <c r="D16" s="22">
        <f t="shared" ref="D16:I16" si="1">SUM(D14:D15)</f>
        <v>8</v>
      </c>
      <c r="E16" s="23">
        <f t="shared" si="1"/>
        <v>20881.490000000002</v>
      </c>
      <c r="F16" s="24">
        <f t="shared" si="1"/>
        <v>8</v>
      </c>
      <c r="G16" s="24">
        <f t="shared" si="1"/>
        <v>8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7" t="s">
        <v>14</v>
      </c>
      <c r="B18" s="97"/>
      <c r="C18" s="97"/>
      <c r="D18" s="97"/>
      <c r="E18" s="97"/>
      <c r="F18" s="97"/>
      <c r="G18" s="97"/>
      <c r="H18" s="97"/>
      <c r="I18" s="108"/>
      <c r="J18" s="15"/>
      <c r="K18" s="3"/>
    </row>
    <row r="19" spans="1:11" ht="16.5" customHeight="1" thickBot="1" x14ac:dyDescent="0.3">
      <c r="A19" s="87" t="s">
        <v>17</v>
      </c>
      <c r="B19" s="106" t="s">
        <v>43</v>
      </c>
      <c r="C19" s="16" t="s">
        <v>19</v>
      </c>
      <c r="D19" s="9">
        <v>4</v>
      </c>
      <c r="E19" s="17">
        <v>1999.99</v>
      </c>
      <c r="F19" s="18">
        <v>4</v>
      </c>
      <c r="G19" s="18">
        <v>4</v>
      </c>
      <c r="H19" s="18"/>
      <c r="I19" s="19"/>
      <c r="J19" s="20"/>
      <c r="K19" s="3"/>
    </row>
    <row r="20" spans="1:11" ht="16.5" x14ac:dyDescent="0.25">
      <c r="A20" s="88"/>
      <c r="B20" s="91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3" t="s">
        <v>12</v>
      </c>
      <c r="B21" s="94"/>
      <c r="C21" s="95"/>
      <c r="D21" s="22">
        <f t="shared" ref="D21:I21" si="2">SUM(D19:D20)</f>
        <v>4</v>
      </c>
      <c r="E21" s="23">
        <f t="shared" si="2"/>
        <v>1999.99</v>
      </c>
      <c r="F21" s="24">
        <f t="shared" si="2"/>
        <v>4</v>
      </c>
      <c r="G21" s="24">
        <f t="shared" si="2"/>
        <v>4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9" t="s">
        <v>30</v>
      </c>
      <c r="B23" s="110"/>
      <c r="C23" s="110"/>
      <c r="D23" s="110"/>
      <c r="E23" s="110"/>
      <c r="F23" s="110"/>
      <c r="G23" s="110"/>
      <c r="H23" s="110"/>
      <c r="I23" s="111"/>
      <c r="J23" s="31"/>
      <c r="K23" s="3"/>
    </row>
    <row r="24" spans="1:11" ht="16.5" customHeight="1" thickBot="1" x14ac:dyDescent="0.3">
      <c r="A24" s="87" t="s">
        <v>17</v>
      </c>
      <c r="B24" s="106" t="s">
        <v>43</v>
      </c>
      <c r="C24" s="16" t="s">
        <v>19</v>
      </c>
      <c r="D24" s="9">
        <v>8</v>
      </c>
      <c r="E24" s="17">
        <v>29333.32</v>
      </c>
      <c r="F24" s="18"/>
      <c r="G24" s="18">
        <v>8</v>
      </c>
      <c r="H24" s="18"/>
      <c r="I24" s="19"/>
      <c r="J24" s="20"/>
      <c r="K24" s="3"/>
    </row>
    <row r="25" spans="1:11" ht="16.5" x14ac:dyDescent="0.25">
      <c r="A25" s="88"/>
      <c r="B25" s="91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3" t="s">
        <v>12</v>
      </c>
      <c r="B26" s="94"/>
      <c r="C26" s="95"/>
      <c r="D26" s="22">
        <f t="shared" ref="D26:I26" si="3">SUM(D24:D25)</f>
        <v>8</v>
      </c>
      <c r="E26" s="23">
        <f t="shared" si="3"/>
        <v>29333.32</v>
      </c>
      <c r="F26" s="24">
        <f t="shared" si="3"/>
        <v>0</v>
      </c>
      <c r="G26" s="24">
        <f t="shared" si="3"/>
        <v>8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7" t="s">
        <v>53</v>
      </c>
      <c r="B28" s="97"/>
      <c r="C28" s="97"/>
      <c r="D28" s="97"/>
      <c r="E28" s="97"/>
      <c r="F28" s="97"/>
      <c r="G28" s="97"/>
      <c r="H28" s="97"/>
      <c r="I28" s="108"/>
      <c r="J28" s="15"/>
      <c r="K28" s="3"/>
    </row>
    <row r="29" spans="1:11" ht="16.5" customHeight="1" x14ac:dyDescent="0.25">
      <c r="A29" s="87" t="s">
        <v>17</v>
      </c>
      <c r="B29" s="90" t="s">
        <v>32</v>
      </c>
      <c r="C29" s="16" t="s">
        <v>20</v>
      </c>
      <c r="D29" s="9">
        <v>7</v>
      </c>
      <c r="E29" s="17">
        <v>237726.67</v>
      </c>
      <c r="F29" s="18"/>
      <c r="G29" s="18">
        <v>7</v>
      </c>
      <c r="H29" s="18"/>
      <c r="I29" s="32"/>
      <c r="J29" s="33"/>
      <c r="K29" s="3"/>
    </row>
    <row r="30" spans="1:11" s="39" customFormat="1" ht="16.5" customHeight="1" x14ac:dyDescent="0.25">
      <c r="A30" s="88"/>
      <c r="B30" s="91"/>
      <c r="C30" s="16" t="s">
        <v>21</v>
      </c>
      <c r="D30" s="76">
        <v>14</v>
      </c>
      <c r="E30" s="17">
        <v>449333.33</v>
      </c>
      <c r="F30" s="18">
        <v>1</v>
      </c>
      <c r="G30" s="18">
        <v>14</v>
      </c>
      <c r="H30" s="18"/>
      <c r="I30" s="32"/>
      <c r="J30" s="34"/>
      <c r="K30" s="40"/>
    </row>
    <row r="31" spans="1:11" ht="16.5" x14ac:dyDescent="0.25">
      <c r="A31" s="88"/>
      <c r="B31" s="91"/>
      <c r="C31" s="21" t="s">
        <v>18</v>
      </c>
      <c r="D31" s="9">
        <v>17</v>
      </c>
      <c r="E31" s="17">
        <v>384300</v>
      </c>
      <c r="F31" s="18"/>
      <c r="G31" s="18">
        <v>17</v>
      </c>
      <c r="H31" s="18"/>
      <c r="I31" s="19"/>
      <c r="J31" s="34"/>
      <c r="K31" s="3"/>
    </row>
    <row r="32" spans="1:11" ht="16.5" x14ac:dyDescent="0.25">
      <c r="A32" s="88"/>
      <c r="B32" s="91"/>
      <c r="C32" s="21" t="s">
        <v>33</v>
      </c>
      <c r="D32" s="9">
        <v>3</v>
      </c>
      <c r="E32" s="17">
        <v>98466.66</v>
      </c>
      <c r="F32" s="18"/>
      <c r="G32" s="18">
        <v>3</v>
      </c>
      <c r="H32" s="18"/>
      <c r="I32" s="19"/>
      <c r="J32" s="34"/>
      <c r="K32" s="3"/>
    </row>
    <row r="33" spans="1:11" s="39" customFormat="1" ht="16.5" x14ac:dyDescent="0.25">
      <c r="A33" s="88"/>
      <c r="B33" s="91"/>
      <c r="C33" s="79" t="s">
        <v>29</v>
      </c>
      <c r="D33" s="78">
        <v>8</v>
      </c>
      <c r="E33" s="17">
        <v>165060</v>
      </c>
      <c r="F33" s="18"/>
      <c r="G33" s="18">
        <v>8</v>
      </c>
      <c r="H33" s="18"/>
      <c r="I33" s="19"/>
      <c r="J33" s="34"/>
      <c r="K33" s="40"/>
    </row>
    <row r="34" spans="1:11" s="39" customFormat="1" ht="16.5" x14ac:dyDescent="0.25">
      <c r="A34" s="88"/>
      <c r="B34" s="91"/>
      <c r="C34" s="21" t="s">
        <v>34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88"/>
      <c r="B35" s="91"/>
      <c r="C35" s="21" t="s">
        <v>27</v>
      </c>
      <c r="D35" s="84">
        <v>7</v>
      </c>
      <c r="E35" s="17">
        <v>290733.31</v>
      </c>
      <c r="F35" s="18"/>
      <c r="G35" s="18">
        <v>7</v>
      </c>
      <c r="H35" s="18"/>
      <c r="I35" s="19"/>
      <c r="J35" s="34"/>
      <c r="K35" s="40"/>
    </row>
    <row r="36" spans="1:11" s="39" customFormat="1" ht="16.5" x14ac:dyDescent="0.25">
      <c r="A36" s="88"/>
      <c r="B36" s="91"/>
      <c r="C36" s="21" t="s">
        <v>35</v>
      </c>
      <c r="D36" s="85">
        <v>14</v>
      </c>
      <c r="E36" s="17">
        <v>313600</v>
      </c>
      <c r="F36" s="18"/>
      <c r="G36" s="18">
        <v>14</v>
      </c>
      <c r="H36" s="18"/>
      <c r="I36" s="19"/>
      <c r="J36" s="34"/>
      <c r="K36" s="40"/>
    </row>
    <row r="37" spans="1:11" thickBot="1" x14ac:dyDescent="0.3">
      <c r="A37" s="93" t="s">
        <v>12</v>
      </c>
      <c r="B37" s="94"/>
      <c r="C37" s="95"/>
      <c r="D37" s="22">
        <f t="shared" ref="D37:I37" si="4">SUM(D29:D36)</f>
        <v>71</v>
      </c>
      <c r="E37" s="23">
        <f t="shared" si="4"/>
        <v>1951466.64</v>
      </c>
      <c r="F37" s="24">
        <f t="shared" si="4"/>
        <v>1</v>
      </c>
      <c r="G37" s="24">
        <f t="shared" si="4"/>
        <v>71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107" t="s">
        <v>52</v>
      </c>
      <c r="B39" s="97"/>
      <c r="C39" s="97"/>
      <c r="D39" s="97"/>
      <c r="E39" s="97"/>
      <c r="F39" s="97"/>
      <c r="G39" s="97"/>
      <c r="H39" s="97"/>
      <c r="I39" s="108"/>
      <c r="J39" s="15"/>
      <c r="K39" s="3"/>
    </row>
    <row r="40" spans="1:11" ht="16.5" customHeight="1" x14ac:dyDescent="0.25">
      <c r="A40" s="87" t="s">
        <v>17</v>
      </c>
      <c r="B40" s="90" t="s">
        <v>36</v>
      </c>
      <c r="C40" s="16" t="s">
        <v>20</v>
      </c>
      <c r="D40" s="9">
        <v>1</v>
      </c>
      <c r="E40" s="17">
        <v>225066.67</v>
      </c>
      <c r="F40" s="18"/>
      <c r="G40" s="18">
        <v>1</v>
      </c>
      <c r="H40" s="18"/>
      <c r="I40" s="32"/>
      <c r="J40" s="33"/>
      <c r="K40" s="3"/>
    </row>
    <row r="41" spans="1:11" ht="16.5" x14ac:dyDescent="0.25">
      <c r="A41" s="88"/>
      <c r="B41" s="91"/>
      <c r="C41" s="16" t="s">
        <v>21</v>
      </c>
      <c r="D41" s="9">
        <v>2</v>
      </c>
      <c r="E41" s="17">
        <v>212000</v>
      </c>
      <c r="F41" s="18">
        <v>1</v>
      </c>
      <c r="G41" s="18">
        <v>2</v>
      </c>
      <c r="H41" s="18"/>
      <c r="I41" s="19">
        <v>1</v>
      </c>
      <c r="J41" s="33" t="s">
        <v>48</v>
      </c>
      <c r="K41" s="3"/>
    </row>
    <row r="42" spans="1:11" ht="16.5" x14ac:dyDescent="0.25">
      <c r="A42" s="88"/>
      <c r="B42" s="91"/>
      <c r="C42" s="21" t="s">
        <v>18</v>
      </c>
      <c r="D42" s="9">
        <v>1</v>
      </c>
      <c r="E42" s="17">
        <v>201600</v>
      </c>
      <c r="F42" s="18"/>
      <c r="G42" s="18">
        <v>1</v>
      </c>
      <c r="H42" s="18"/>
      <c r="I42" s="19"/>
      <c r="J42" s="34"/>
      <c r="K42" s="3"/>
    </row>
    <row r="43" spans="1:11" s="39" customFormat="1" ht="16.5" x14ac:dyDescent="0.25">
      <c r="A43" s="88"/>
      <c r="B43" s="91"/>
      <c r="C43" s="21" t="s">
        <v>37</v>
      </c>
      <c r="D43" s="81">
        <v>1</v>
      </c>
      <c r="E43" s="17">
        <v>167253.32999999999</v>
      </c>
      <c r="F43" s="18">
        <v>1</v>
      </c>
      <c r="G43" s="18">
        <v>1</v>
      </c>
      <c r="H43" s="18"/>
      <c r="I43" s="19"/>
      <c r="J43" s="34"/>
      <c r="K43" s="40"/>
    </row>
    <row r="44" spans="1:11" thickBot="1" x14ac:dyDescent="0.3">
      <c r="A44" s="93" t="s">
        <v>12</v>
      </c>
      <c r="B44" s="94"/>
      <c r="C44" s="95"/>
      <c r="D44" s="22">
        <f t="shared" ref="D44:I44" si="5">SUM(D40:D43)</f>
        <v>5</v>
      </c>
      <c r="E44" s="23">
        <f t="shared" si="5"/>
        <v>805920</v>
      </c>
      <c r="F44" s="24">
        <f t="shared" si="5"/>
        <v>2</v>
      </c>
      <c r="G44" s="24">
        <f t="shared" si="5"/>
        <v>5</v>
      </c>
      <c r="H44" s="24">
        <f t="shared" si="5"/>
        <v>0</v>
      </c>
      <c r="I44" s="25">
        <f t="shared" si="5"/>
        <v>1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107" t="s">
        <v>44</v>
      </c>
      <c r="B46" s="97"/>
      <c r="C46" s="97"/>
      <c r="D46" s="97"/>
      <c r="E46" s="97"/>
      <c r="F46" s="97"/>
      <c r="G46" s="97"/>
      <c r="H46" s="97"/>
      <c r="I46" s="108"/>
      <c r="J46" s="15"/>
      <c r="K46" s="3"/>
    </row>
    <row r="47" spans="1:11" ht="16.5" customHeight="1" x14ac:dyDescent="0.25">
      <c r="A47" s="87" t="s">
        <v>17</v>
      </c>
      <c r="B47" s="90" t="s">
        <v>38</v>
      </c>
      <c r="C47" s="21" t="s">
        <v>18</v>
      </c>
      <c r="D47" s="9">
        <v>3</v>
      </c>
      <c r="E47" s="17">
        <v>108933.33</v>
      </c>
      <c r="F47" s="18">
        <v>2</v>
      </c>
      <c r="G47" s="18">
        <v>3</v>
      </c>
      <c r="H47" s="18"/>
      <c r="I47" s="32">
        <v>2</v>
      </c>
      <c r="J47" s="33" t="s">
        <v>48</v>
      </c>
      <c r="K47" s="3"/>
    </row>
    <row r="48" spans="1:11" ht="16.5" x14ac:dyDescent="0.25">
      <c r="A48" s="88"/>
      <c r="B48" s="91"/>
      <c r="C48" s="21" t="s">
        <v>26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88"/>
      <c r="B49" s="91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89"/>
      <c r="B50" s="91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93" t="s">
        <v>12</v>
      </c>
      <c r="B51" s="94"/>
      <c r="C51" s="95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3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21" t="s">
        <v>46</v>
      </c>
      <c r="B53" s="122"/>
      <c r="C53" s="122"/>
      <c r="D53" s="122"/>
      <c r="E53" s="122"/>
      <c r="F53" s="122"/>
      <c r="G53" s="122"/>
      <c r="H53" s="122"/>
      <c r="I53" s="123"/>
      <c r="J53" s="15"/>
      <c r="K53" s="40"/>
    </row>
    <row r="54" spans="1:11" s="39" customFormat="1" ht="15" customHeight="1" x14ac:dyDescent="0.25">
      <c r="A54" s="87" t="s">
        <v>17</v>
      </c>
      <c r="B54" s="90" t="s">
        <v>39</v>
      </c>
      <c r="C54" s="21" t="s">
        <v>18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88"/>
      <c r="B55" s="91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12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107" t="s">
        <v>45</v>
      </c>
      <c r="B58" s="97"/>
      <c r="C58" s="97"/>
      <c r="D58" s="97"/>
      <c r="E58" s="97"/>
      <c r="F58" s="97"/>
      <c r="G58" s="97"/>
      <c r="H58" s="97"/>
      <c r="I58" s="108"/>
      <c r="J58" s="15"/>
      <c r="K58" s="40"/>
    </row>
    <row r="59" spans="1:11" ht="16.5" customHeight="1" x14ac:dyDescent="0.25">
      <c r="A59" s="87" t="s">
        <v>17</v>
      </c>
      <c r="B59" s="90" t="s">
        <v>39</v>
      </c>
      <c r="C59" s="16" t="s">
        <v>20</v>
      </c>
      <c r="D59" s="9">
        <v>3</v>
      </c>
      <c r="E59" s="17">
        <v>121800</v>
      </c>
      <c r="F59" s="18"/>
      <c r="G59" s="18">
        <v>3</v>
      </c>
      <c r="H59" s="18"/>
      <c r="I59" s="32"/>
      <c r="J59" s="20"/>
      <c r="K59" s="3"/>
    </row>
    <row r="60" spans="1:11" ht="16.5" customHeight="1" x14ac:dyDescent="0.25">
      <c r="A60" s="88"/>
      <c r="B60" s="91"/>
      <c r="C60" s="21" t="s">
        <v>18</v>
      </c>
      <c r="D60" s="9">
        <v>12</v>
      </c>
      <c r="E60" s="17">
        <v>510933.36</v>
      </c>
      <c r="F60" s="18"/>
      <c r="G60" s="18">
        <v>12</v>
      </c>
      <c r="H60" s="18"/>
      <c r="I60" s="19"/>
      <c r="J60" s="20"/>
      <c r="K60" s="3"/>
    </row>
    <row r="61" spans="1:11" ht="16.5" customHeight="1" x14ac:dyDescent="0.25">
      <c r="A61" s="88"/>
      <c r="B61" s="91"/>
      <c r="C61" s="21" t="s">
        <v>19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88"/>
      <c r="B62" s="91"/>
      <c r="C62" s="80" t="s">
        <v>26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89"/>
      <c r="B63" s="92"/>
      <c r="C63" s="80" t="s">
        <v>27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93" t="s">
        <v>12</v>
      </c>
      <c r="B64" s="94"/>
      <c r="C64" s="95"/>
      <c r="D64" s="22">
        <f t="shared" ref="D64:I64" si="8">SUM(D59:D63)</f>
        <v>79</v>
      </c>
      <c r="E64" s="23">
        <f t="shared" si="8"/>
        <v>1504236.65</v>
      </c>
      <c r="F64" s="24">
        <f t="shared" si="8"/>
        <v>0</v>
      </c>
      <c r="G64" s="24">
        <f t="shared" si="8"/>
        <v>79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02" t="s">
        <v>51</v>
      </c>
      <c r="B66" s="103"/>
      <c r="C66" s="103"/>
      <c r="D66" s="103"/>
      <c r="E66" s="103"/>
      <c r="F66" s="103"/>
      <c r="G66" s="103"/>
      <c r="H66" s="103"/>
      <c r="I66" s="103"/>
      <c r="J66" s="104"/>
      <c r="K66" s="3"/>
    </row>
    <row r="67" spans="1:11" ht="16.5" customHeight="1" x14ac:dyDescent="0.25">
      <c r="A67" s="87" t="s">
        <v>17</v>
      </c>
      <c r="B67" s="90" t="s">
        <v>39</v>
      </c>
      <c r="C67" s="21" t="s">
        <v>18</v>
      </c>
      <c r="D67" s="12">
        <v>1</v>
      </c>
      <c r="E67" s="47">
        <v>24000</v>
      </c>
      <c r="F67" s="48"/>
      <c r="G67" s="48">
        <v>1</v>
      </c>
      <c r="H67" s="48"/>
      <c r="I67" s="49"/>
      <c r="J67" s="20"/>
      <c r="K67" s="3"/>
    </row>
    <row r="68" spans="1:11" ht="16.5" customHeight="1" x14ac:dyDescent="0.25">
      <c r="A68" s="88"/>
      <c r="B68" s="91"/>
      <c r="C68" s="21" t="s">
        <v>19</v>
      </c>
      <c r="D68" s="9">
        <v>7</v>
      </c>
      <c r="E68" s="17">
        <v>63000</v>
      </c>
      <c r="F68" s="18"/>
      <c r="G68" s="18">
        <v>7</v>
      </c>
      <c r="H68" s="18"/>
      <c r="I68" s="19"/>
      <c r="J68" s="20"/>
      <c r="K68" s="3"/>
    </row>
    <row r="69" spans="1:11" ht="16.5" x14ac:dyDescent="0.25">
      <c r="A69" s="88"/>
      <c r="B69" s="91"/>
      <c r="C69" s="83" t="s">
        <v>26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88"/>
      <c r="B70" s="91"/>
      <c r="C70" s="83" t="s">
        <v>27</v>
      </c>
      <c r="D70" s="82"/>
      <c r="E70" s="17"/>
      <c r="F70" s="18"/>
      <c r="G70" s="18"/>
      <c r="H70" s="18"/>
      <c r="I70" s="19"/>
      <c r="J70" s="20"/>
      <c r="K70" s="40"/>
    </row>
    <row r="71" spans="1:11" thickBot="1" x14ac:dyDescent="0.3">
      <c r="A71" s="93" t="s">
        <v>12</v>
      </c>
      <c r="B71" s="94"/>
      <c r="C71" s="95"/>
      <c r="D71" s="22">
        <f>SUM(D67:D70)</f>
        <v>8</v>
      </c>
      <c r="E71" s="23">
        <f>SUM(E67:E70)</f>
        <v>87000</v>
      </c>
      <c r="F71" s="24">
        <v>0</v>
      </c>
      <c r="G71" s="24">
        <f>SUM(G67:G70)</f>
        <v>8</v>
      </c>
      <c r="H71" s="24">
        <v>0</v>
      </c>
      <c r="I71" s="25">
        <v>0</v>
      </c>
      <c r="J71" s="26"/>
      <c r="K71" s="3"/>
    </row>
    <row r="72" spans="1:11" ht="16.5" x14ac:dyDescent="0.25">
      <c r="A72" s="51"/>
      <c r="B72" s="52"/>
      <c r="C72" s="52"/>
      <c r="D72" s="53"/>
      <c r="E72" s="54"/>
      <c r="F72" s="55"/>
      <c r="G72" s="55"/>
      <c r="H72" s="55"/>
      <c r="I72" s="55"/>
      <c r="J72" s="56"/>
      <c r="K72" s="3"/>
    </row>
    <row r="73" spans="1:11" ht="16.5" customHeight="1" x14ac:dyDescent="0.25">
      <c r="A73" s="102" t="s">
        <v>54</v>
      </c>
      <c r="B73" s="103"/>
      <c r="C73" s="103"/>
      <c r="D73" s="103"/>
      <c r="E73" s="103"/>
      <c r="F73" s="103"/>
      <c r="G73" s="103"/>
      <c r="H73" s="103"/>
      <c r="I73" s="103"/>
      <c r="J73" s="104"/>
      <c r="K73" s="3"/>
    </row>
    <row r="74" spans="1:11" ht="16.5" customHeight="1" x14ac:dyDescent="0.25">
      <c r="A74" s="87" t="s">
        <v>17</v>
      </c>
      <c r="B74" s="90" t="s">
        <v>39</v>
      </c>
      <c r="C74" s="16" t="s">
        <v>20</v>
      </c>
      <c r="D74" s="12">
        <v>1</v>
      </c>
      <c r="E74" s="47">
        <v>54000</v>
      </c>
      <c r="F74" s="48"/>
      <c r="G74" s="48">
        <v>1</v>
      </c>
      <c r="H74" s="48"/>
      <c r="I74" s="49"/>
      <c r="J74" s="20"/>
      <c r="K74" s="3"/>
    </row>
    <row r="75" spans="1:11" ht="16.5" customHeight="1" x14ac:dyDescent="0.25">
      <c r="A75" s="88"/>
      <c r="B75" s="91"/>
      <c r="C75" s="21" t="s">
        <v>18</v>
      </c>
      <c r="D75" s="9">
        <v>4</v>
      </c>
      <c r="E75" s="17">
        <v>160000</v>
      </c>
      <c r="F75" s="18"/>
      <c r="G75" s="18">
        <v>4</v>
      </c>
      <c r="H75" s="18"/>
      <c r="I75" s="19"/>
      <c r="J75" s="20"/>
      <c r="K75" s="3"/>
    </row>
    <row r="76" spans="1:11" ht="16.5" x14ac:dyDescent="0.25">
      <c r="A76" s="88"/>
      <c r="B76" s="91"/>
      <c r="C76" s="21" t="s">
        <v>19</v>
      </c>
      <c r="D76" s="9">
        <v>14</v>
      </c>
      <c r="E76" s="17">
        <v>245000</v>
      </c>
      <c r="F76" s="18"/>
      <c r="G76" s="18">
        <v>14</v>
      </c>
      <c r="H76" s="18"/>
      <c r="I76" s="19"/>
      <c r="J76" s="20"/>
      <c r="K76" s="3"/>
    </row>
    <row r="77" spans="1:11" s="39" customFormat="1" ht="16.5" x14ac:dyDescent="0.25">
      <c r="A77" s="88"/>
      <c r="B77" s="91"/>
      <c r="C77" s="83" t="s">
        <v>26</v>
      </c>
      <c r="D77" s="86">
        <v>4</v>
      </c>
      <c r="E77" s="17">
        <v>39013.32</v>
      </c>
      <c r="F77" s="18"/>
      <c r="G77" s="18">
        <v>4</v>
      </c>
      <c r="H77" s="18"/>
      <c r="I77" s="19"/>
      <c r="J77" s="20"/>
      <c r="K77" s="40"/>
    </row>
    <row r="78" spans="1:11" ht="16.5" x14ac:dyDescent="0.25">
      <c r="A78" s="89"/>
      <c r="B78" s="92"/>
      <c r="C78" s="83" t="s">
        <v>27</v>
      </c>
      <c r="D78" s="9">
        <v>1</v>
      </c>
      <c r="E78" s="17">
        <v>12000</v>
      </c>
      <c r="F78" s="18"/>
      <c r="G78" s="18">
        <v>1</v>
      </c>
      <c r="H78" s="18"/>
      <c r="I78" s="19"/>
      <c r="J78" s="20"/>
      <c r="K78" s="3"/>
    </row>
    <row r="79" spans="1:11" thickBot="1" x14ac:dyDescent="0.3">
      <c r="A79" s="93" t="s">
        <v>12</v>
      </c>
      <c r="B79" s="94"/>
      <c r="C79" s="95"/>
      <c r="D79" s="22">
        <f>SUM(D74:D78)</f>
        <v>24</v>
      </c>
      <c r="E79" s="23">
        <f>SUM(E74:E78)</f>
        <v>510013.32</v>
      </c>
      <c r="F79" s="24">
        <v>0</v>
      </c>
      <c r="G79" s="24">
        <f>SUM(G74:G78)</f>
        <v>24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02" t="s">
        <v>49</v>
      </c>
      <c r="B81" s="103"/>
      <c r="C81" s="103"/>
      <c r="D81" s="103"/>
      <c r="E81" s="103"/>
      <c r="F81" s="103"/>
      <c r="G81" s="103"/>
      <c r="H81" s="103"/>
      <c r="I81" s="103"/>
      <c r="J81" s="104"/>
      <c r="K81" s="3"/>
    </row>
    <row r="82" spans="1:11" ht="16.5" customHeight="1" x14ac:dyDescent="0.25">
      <c r="A82" s="87" t="s">
        <v>17</v>
      </c>
      <c r="B82" s="90" t="s">
        <v>38</v>
      </c>
      <c r="C82" s="16" t="s">
        <v>20</v>
      </c>
      <c r="D82" s="12">
        <v>3</v>
      </c>
      <c r="E82" s="47">
        <v>130819.99</v>
      </c>
      <c r="F82" s="48">
        <v>1</v>
      </c>
      <c r="G82" s="48">
        <v>3</v>
      </c>
      <c r="H82" s="48"/>
      <c r="I82" s="49">
        <v>1</v>
      </c>
      <c r="J82" s="33" t="s">
        <v>48</v>
      </c>
      <c r="K82" s="3"/>
    </row>
    <row r="83" spans="1:11" ht="16.5" customHeight="1" x14ac:dyDescent="0.25">
      <c r="A83" s="88"/>
      <c r="B83" s="91"/>
      <c r="C83" s="79" t="s">
        <v>18</v>
      </c>
      <c r="D83" s="77">
        <v>2</v>
      </c>
      <c r="E83" s="17">
        <v>111466.66</v>
      </c>
      <c r="F83" s="18"/>
      <c r="G83" s="18">
        <v>2</v>
      </c>
      <c r="H83" s="18"/>
      <c r="I83" s="19"/>
      <c r="J83" s="20"/>
      <c r="K83" s="3"/>
    </row>
    <row r="84" spans="1:11" ht="16.5" customHeight="1" x14ac:dyDescent="0.25">
      <c r="A84" s="88"/>
      <c r="B84" s="91"/>
      <c r="C84" s="83" t="s">
        <v>27</v>
      </c>
      <c r="D84" s="77">
        <v>3</v>
      </c>
      <c r="E84" s="17">
        <v>86619.99</v>
      </c>
      <c r="F84" s="18"/>
      <c r="G84" s="18">
        <v>3</v>
      </c>
      <c r="H84" s="18"/>
      <c r="I84" s="19"/>
      <c r="J84" s="20"/>
      <c r="K84" s="3"/>
    </row>
    <row r="85" spans="1:11" s="39" customFormat="1" ht="16.5" customHeight="1" x14ac:dyDescent="0.25">
      <c r="A85" s="88"/>
      <c r="B85" s="91"/>
      <c r="C85" s="83"/>
      <c r="D85" s="84"/>
      <c r="E85" s="17"/>
      <c r="F85" s="18"/>
      <c r="G85" s="18"/>
      <c r="H85" s="18"/>
      <c r="I85" s="19"/>
      <c r="J85" s="20"/>
      <c r="K85" s="40"/>
    </row>
    <row r="86" spans="1:11" s="1" customFormat="1" ht="18" thickBot="1" x14ac:dyDescent="0.35">
      <c r="A86" s="93" t="s">
        <v>12</v>
      </c>
      <c r="B86" s="94"/>
      <c r="C86" s="95"/>
      <c r="D86" s="22">
        <f>SUM(D82:D85)</f>
        <v>8</v>
      </c>
      <c r="E86" s="23">
        <f>SUM(E82:E85)</f>
        <v>328906.64</v>
      </c>
      <c r="F86" s="24">
        <f>SUM(F82:F85)</f>
        <v>1</v>
      </c>
      <c r="G86" s="24">
        <f>SUM(G82:G85)</f>
        <v>8</v>
      </c>
      <c r="H86" s="24">
        <f>SUM(H82:H85)</f>
        <v>0</v>
      </c>
      <c r="I86" s="24">
        <f t="shared" ref="I86" si="9">SUM(I82:I85)</f>
        <v>1</v>
      </c>
      <c r="J86" s="26"/>
    </row>
    <row r="87" spans="1:11" s="1" customFormat="1" ht="18" thickBot="1" x14ac:dyDescent="0.35">
      <c r="A87" s="51"/>
      <c r="B87" s="52"/>
      <c r="C87" s="52"/>
      <c r="D87" s="53"/>
      <c r="E87" s="54"/>
      <c r="F87" s="55"/>
      <c r="G87" s="55"/>
      <c r="H87" s="55"/>
      <c r="I87" s="55"/>
      <c r="J87" s="56"/>
    </row>
    <row r="88" spans="1:11" s="1" customFormat="1" ht="17.25" customHeight="1" x14ac:dyDescent="0.3">
      <c r="A88" s="35"/>
      <c r="B88" s="36"/>
      <c r="C88" s="36"/>
      <c r="D88" s="37"/>
      <c r="E88" s="57"/>
      <c r="F88" s="58"/>
      <c r="G88" s="58"/>
      <c r="H88" s="58"/>
      <c r="I88" s="58"/>
      <c r="J88" s="38"/>
    </row>
    <row r="89" spans="1:11" s="1" customFormat="1" ht="17.25" customHeight="1" x14ac:dyDescent="0.3">
      <c r="A89" s="99" t="s">
        <v>15</v>
      </c>
      <c r="B89" s="100"/>
      <c r="C89" s="100"/>
      <c r="D89" s="100"/>
      <c r="E89" s="100"/>
      <c r="F89" s="100"/>
      <c r="G89" s="100"/>
      <c r="H89" s="100"/>
      <c r="I89" s="101"/>
      <c r="J89" s="59"/>
    </row>
    <row r="90" spans="1:11" s="1" customFormat="1" ht="17.25" customHeight="1" x14ac:dyDescent="0.3">
      <c r="A90" s="87" t="s">
        <v>17</v>
      </c>
      <c r="B90" s="90" t="s">
        <v>40</v>
      </c>
      <c r="C90" s="79" t="s">
        <v>18</v>
      </c>
      <c r="D90" s="12">
        <v>4</v>
      </c>
      <c r="E90" s="47">
        <v>85000</v>
      </c>
      <c r="F90" s="48"/>
      <c r="G90" s="48">
        <v>4</v>
      </c>
      <c r="H90" s="48"/>
      <c r="I90" s="49"/>
      <c r="J90" s="20"/>
    </row>
    <row r="91" spans="1:11" s="1" customFormat="1" ht="17.25" customHeight="1" x14ac:dyDescent="0.3">
      <c r="A91" s="88"/>
      <c r="B91" s="91"/>
      <c r="C91" s="21" t="s">
        <v>19</v>
      </c>
      <c r="D91" s="9">
        <v>64</v>
      </c>
      <c r="E91" s="17">
        <v>948543.75</v>
      </c>
      <c r="F91" s="18"/>
      <c r="G91" s="18">
        <v>64</v>
      </c>
      <c r="H91" s="18"/>
      <c r="I91" s="19"/>
      <c r="J91" s="20"/>
    </row>
    <row r="92" spans="1:11" s="1" customFormat="1" x14ac:dyDescent="0.3">
      <c r="A92" s="88"/>
      <c r="B92" s="91"/>
      <c r="C92" s="79" t="s">
        <v>28</v>
      </c>
      <c r="D92" s="9">
        <v>6</v>
      </c>
      <c r="E92" s="17">
        <v>52066.7</v>
      </c>
      <c r="F92" s="18">
        <v>1</v>
      </c>
      <c r="G92" s="18">
        <v>6</v>
      </c>
      <c r="H92" s="18"/>
      <c r="I92" s="19">
        <v>1</v>
      </c>
      <c r="J92" s="20" t="s">
        <v>48</v>
      </c>
    </row>
    <row r="93" spans="1:11" s="1" customFormat="1" ht="18" thickBot="1" x14ac:dyDescent="0.35">
      <c r="A93" s="93" t="s">
        <v>12</v>
      </c>
      <c r="B93" s="94"/>
      <c r="C93" s="95"/>
      <c r="D93" s="22">
        <f>SUM(D90:D92)</f>
        <v>74</v>
      </c>
      <c r="E93" s="23">
        <f>SUM(E90:E92)</f>
        <v>1085610.45</v>
      </c>
      <c r="F93" s="24">
        <f>SUM(F90:F92)</f>
        <v>1</v>
      </c>
      <c r="G93" s="24">
        <f>SUM(G90:G92)</f>
        <v>74</v>
      </c>
      <c r="H93" s="24">
        <v>0</v>
      </c>
      <c r="I93" s="25">
        <f>SUM(I90:I92)</f>
        <v>1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96" t="s">
        <v>55</v>
      </c>
      <c r="B95" s="97"/>
      <c r="C95" s="97"/>
      <c r="D95" s="97"/>
      <c r="E95" s="97"/>
      <c r="F95" s="97"/>
      <c r="G95" s="97"/>
      <c r="H95" s="97"/>
      <c r="I95" s="98"/>
      <c r="J95" s="15"/>
    </row>
    <row r="96" spans="1:11" s="1" customFormat="1" ht="17.25" customHeight="1" x14ac:dyDescent="0.3">
      <c r="A96" s="87" t="s">
        <v>17</v>
      </c>
      <c r="B96" s="90" t="s">
        <v>40</v>
      </c>
      <c r="C96" s="21" t="s">
        <v>18</v>
      </c>
      <c r="D96" s="9">
        <v>12</v>
      </c>
      <c r="E96" s="17">
        <v>198746.67</v>
      </c>
      <c r="F96" s="18">
        <v>10</v>
      </c>
      <c r="G96" s="18">
        <v>12</v>
      </c>
      <c r="H96" s="18"/>
      <c r="I96" s="19"/>
      <c r="J96" s="20"/>
    </row>
    <row r="97" spans="1:10" s="1" customFormat="1" ht="17.25" customHeight="1" x14ac:dyDescent="0.3">
      <c r="A97" s="88"/>
      <c r="B97" s="91"/>
      <c r="C97" s="21" t="s">
        <v>22</v>
      </c>
      <c r="D97" s="9">
        <v>144</v>
      </c>
      <c r="E97" s="17">
        <v>1397437.5</v>
      </c>
      <c r="F97" s="18">
        <v>104</v>
      </c>
      <c r="G97" s="18">
        <v>144</v>
      </c>
      <c r="H97" s="18"/>
      <c r="I97" s="19"/>
      <c r="J97" s="20"/>
    </row>
    <row r="98" spans="1:10" s="1" customFormat="1" x14ac:dyDescent="0.3">
      <c r="A98" s="88"/>
      <c r="B98" s="91"/>
      <c r="C98" s="21" t="s">
        <v>23</v>
      </c>
      <c r="D98" s="9">
        <v>12</v>
      </c>
      <c r="E98" s="17">
        <v>132166.53</v>
      </c>
      <c r="F98" s="18">
        <v>10</v>
      </c>
      <c r="G98" s="18">
        <v>12</v>
      </c>
      <c r="H98" s="18"/>
      <c r="I98" s="19"/>
      <c r="J98" s="20"/>
    </row>
    <row r="99" spans="1:10" s="1" customFormat="1" x14ac:dyDescent="0.3">
      <c r="A99" s="88"/>
      <c r="B99" s="91"/>
      <c r="C99" s="21" t="s">
        <v>27</v>
      </c>
      <c r="D99" s="76">
        <v>12</v>
      </c>
      <c r="E99" s="17">
        <v>74530</v>
      </c>
      <c r="F99" s="18">
        <v>10</v>
      </c>
      <c r="G99" s="18">
        <v>12</v>
      </c>
      <c r="H99" s="18"/>
      <c r="I99" s="19"/>
      <c r="J99" s="20"/>
    </row>
    <row r="100" spans="1:10" s="1" customFormat="1" x14ac:dyDescent="0.3">
      <c r="A100" s="89"/>
      <c r="B100" s="92"/>
      <c r="C100" s="21" t="s">
        <v>24</v>
      </c>
      <c r="D100" s="9">
        <v>12</v>
      </c>
      <c r="E100" s="17">
        <v>40830.959999999999</v>
      </c>
      <c r="F100" s="18"/>
      <c r="G100" s="18">
        <v>12</v>
      </c>
      <c r="H100" s="18"/>
      <c r="I100" s="19"/>
      <c r="J100" s="20"/>
    </row>
    <row r="101" spans="1:10" s="1" customFormat="1" ht="18" thickBot="1" x14ac:dyDescent="0.35">
      <c r="A101" s="93" t="s">
        <v>12</v>
      </c>
      <c r="B101" s="94"/>
      <c r="C101" s="95"/>
      <c r="D101" s="22">
        <f t="shared" ref="D101:I101" si="10">SUM(D96:D100)</f>
        <v>192</v>
      </c>
      <c r="E101" s="23">
        <f t="shared" si="10"/>
        <v>1843711.66</v>
      </c>
      <c r="F101" s="24">
        <f t="shared" si="10"/>
        <v>134</v>
      </c>
      <c r="G101" s="24">
        <f t="shared" si="10"/>
        <v>192</v>
      </c>
      <c r="H101" s="24">
        <f t="shared" si="10"/>
        <v>0</v>
      </c>
      <c r="I101" s="25">
        <f t="shared" si="10"/>
        <v>0</v>
      </c>
      <c r="J101" s="26"/>
    </row>
    <row r="102" spans="1:10" s="1" customFormat="1" x14ac:dyDescent="0.3">
      <c r="A102" s="96" t="s">
        <v>56</v>
      </c>
      <c r="B102" s="97"/>
      <c r="C102" s="97"/>
      <c r="D102" s="97"/>
      <c r="E102" s="97"/>
      <c r="F102" s="97"/>
      <c r="G102" s="97"/>
      <c r="H102" s="97"/>
      <c r="I102" s="98"/>
      <c r="J102" s="15"/>
    </row>
    <row r="103" spans="1:10" s="1" customFormat="1" ht="17.25" customHeight="1" x14ac:dyDescent="0.3">
      <c r="A103" s="87" t="s">
        <v>17</v>
      </c>
      <c r="B103" s="90" t="s">
        <v>41</v>
      </c>
      <c r="C103" s="16" t="s">
        <v>20</v>
      </c>
      <c r="D103" s="9">
        <v>1</v>
      </c>
      <c r="E103" s="17">
        <v>45000</v>
      </c>
      <c r="F103" s="18"/>
      <c r="G103" s="18">
        <v>1</v>
      </c>
      <c r="H103" s="18"/>
      <c r="I103" s="19"/>
      <c r="J103" s="20"/>
    </row>
    <row r="104" spans="1:10" s="1" customFormat="1" x14ac:dyDescent="0.3">
      <c r="A104" s="88"/>
      <c r="B104" s="91"/>
      <c r="C104" s="21" t="s">
        <v>18</v>
      </c>
      <c r="D104" s="9">
        <v>3</v>
      </c>
      <c r="E104" s="17">
        <v>96000</v>
      </c>
      <c r="F104" s="18"/>
      <c r="G104" s="18">
        <v>3</v>
      </c>
      <c r="H104" s="18"/>
      <c r="I104" s="19"/>
      <c r="J104" s="20"/>
    </row>
    <row r="105" spans="1:10" s="1" customFormat="1" x14ac:dyDescent="0.3">
      <c r="A105" s="88"/>
      <c r="B105" s="91"/>
      <c r="C105" s="21" t="s">
        <v>22</v>
      </c>
      <c r="D105" s="9">
        <v>15</v>
      </c>
      <c r="E105" s="17">
        <v>225000</v>
      </c>
      <c r="F105" s="18"/>
      <c r="G105" s="18">
        <v>15</v>
      </c>
      <c r="H105" s="18"/>
      <c r="I105" s="19"/>
      <c r="J105" s="20"/>
    </row>
    <row r="106" spans="1:10" s="1" customFormat="1" x14ac:dyDescent="0.3">
      <c r="A106" s="89"/>
      <c r="B106" s="92"/>
      <c r="C106" s="83" t="s">
        <v>27</v>
      </c>
      <c r="D106" s="9">
        <v>2</v>
      </c>
      <c r="E106" s="17">
        <v>9500</v>
      </c>
      <c r="F106" s="18"/>
      <c r="G106" s="18">
        <v>2</v>
      </c>
      <c r="H106" s="18"/>
      <c r="I106" s="19"/>
      <c r="J106" s="20"/>
    </row>
    <row r="107" spans="1:10" s="1" customFormat="1" ht="18" thickBot="1" x14ac:dyDescent="0.35">
      <c r="A107" s="93" t="s">
        <v>12</v>
      </c>
      <c r="B107" s="94"/>
      <c r="C107" s="95"/>
      <c r="D107" s="22">
        <f t="shared" ref="D107:I107" si="11">SUM(D103:D106)</f>
        <v>21</v>
      </c>
      <c r="E107" s="23">
        <f t="shared" si="11"/>
        <v>375500</v>
      </c>
      <c r="F107" s="24">
        <f t="shared" si="11"/>
        <v>0</v>
      </c>
      <c r="G107" s="24">
        <f t="shared" si="11"/>
        <v>21</v>
      </c>
      <c r="H107" s="24">
        <f t="shared" si="11"/>
        <v>0</v>
      </c>
      <c r="I107" s="25">
        <f t="shared" si="11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9" t="s">
        <v>47</v>
      </c>
      <c r="B109" s="110"/>
      <c r="C109" s="110"/>
      <c r="D109" s="110"/>
      <c r="E109" s="110"/>
      <c r="F109" s="110"/>
      <c r="G109" s="110"/>
      <c r="H109" s="110"/>
      <c r="I109" s="111"/>
      <c r="J109" s="15"/>
    </row>
    <row r="110" spans="1:10" s="1" customFormat="1" x14ac:dyDescent="0.3">
      <c r="A110" s="87" t="s">
        <v>17</v>
      </c>
      <c r="B110" s="90" t="s">
        <v>42</v>
      </c>
      <c r="C110" s="21" t="s">
        <v>18</v>
      </c>
      <c r="D110" s="66">
        <v>2</v>
      </c>
      <c r="E110" s="67">
        <v>30600</v>
      </c>
      <c r="F110" s="68"/>
      <c r="G110" s="68">
        <v>2</v>
      </c>
      <c r="H110" s="68"/>
      <c r="I110" s="69"/>
      <c r="J110" s="20"/>
    </row>
    <row r="111" spans="1:10" s="1" customFormat="1" x14ac:dyDescent="0.3">
      <c r="A111" s="88"/>
      <c r="B111" s="91"/>
      <c r="C111" s="70" t="s">
        <v>21</v>
      </c>
      <c r="D111" s="66">
        <v>2</v>
      </c>
      <c r="E111" s="67">
        <v>36000</v>
      </c>
      <c r="F111" s="68"/>
      <c r="G111" s="68">
        <v>2</v>
      </c>
      <c r="H111" s="68"/>
      <c r="I111" s="69"/>
      <c r="J111" s="20"/>
    </row>
    <row r="112" spans="1:10" s="1" customFormat="1" x14ac:dyDescent="0.3">
      <c r="A112" s="88"/>
      <c r="B112" s="91"/>
      <c r="C112" s="21" t="s">
        <v>19</v>
      </c>
      <c r="D112" s="66">
        <v>24</v>
      </c>
      <c r="E112" s="67">
        <v>252720</v>
      </c>
      <c r="F112" s="68">
        <v>17</v>
      </c>
      <c r="G112" s="68">
        <v>24</v>
      </c>
      <c r="H112" s="68"/>
      <c r="I112" s="69"/>
      <c r="J112" s="20"/>
    </row>
    <row r="113" spans="1:10" s="1" customFormat="1" x14ac:dyDescent="0.3">
      <c r="A113" s="89"/>
      <c r="B113" s="92"/>
      <c r="C113" s="70" t="s">
        <v>27</v>
      </c>
      <c r="D113" s="66">
        <v>6</v>
      </c>
      <c r="E113" s="67">
        <v>17040</v>
      </c>
      <c r="F113" s="68"/>
      <c r="G113" s="68">
        <v>6</v>
      </c>
      <c r="H113" s="68"/>
      <c r="I113" s="69"/>
      <c r="J113" s="20"/>
    </row>
    <row r="114" spans="1:10" s="1" customFormat="1" ht="18" thickBot="1" x14ac:dyDescent="0.35">
      <c r="A114" s="93" t="s">
        <v>12</v>
      </c>
      <c r="B114" s="94"/>
      <c r="C114" s="95"/>
      <c r="D114" s="22">
        <f t="shared" ref="D114:I114" si="12">SUM(D110:D113)</f>
        <v>34</v>
      </c>
      <c r="E114" s="23">
        <f t="shared" si="12"/>
        <v>336360</v>
      </c>
      <c r="F114" s="24">
        <f t="shared" si="12"/>
        <v>17</v>
      </c>
      <c r="G114" s="24">
        <f t="shared" si="12"/>
        <v>34</v>
      </c>
      <c r="H114" s="24">
        <f t="shared" si="12"/>
        <v>0</v>
      </c>
      <c r="I114" s="25">
        <f t="shared" si="12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124" t="s">
        <v>16</v>
      </c>
      <c r="B116" s="125"/>
      <c r="C116" s="126"/>
      <c r="D116" s="71">
        <f t="shared" ref="D116:I116" si="13">D114++D56+D11+D37+D64+D44+D21+D16+D93+D71+D101+D107+D79+D26+D51+D86</f>
        <v>541</v>
      </c>
      <c r="E116" s="72">
        <f t="shared" si="13"/>
        <v>9020156.160000002</v>
      </c>
      <c r="F116" s="71">
        <f t="shared" si="13"/>
        <v>170</v>
      </c>
      <c r="G116" s="71">
        <f t="shared" si="13"/>
        <v>541</v>
      </c>
      <c r="H116" s="71">
        <f t="shared" si="13"/>
        <v>0</v>
      </c>
      <c r="I116" s="71">
        <f t="shared" si="13"/>
        <v>5</v>
      </c>
      <c r="J116" s="73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3"/>
      <c r="D179" s="3"/>
      <c r="E179" s="4"/>
      <c r="F179" s="3"/>
      <c r="G179" s="3"/>
      <c r="H179" s="3"/>
      <c r="I179" s="3"/>
    </row>
    <row r="180" spans="1:9" x14ac:dyDescent="0.3">
      <c r="A180" s="74"/>
      <c r="B180" s="74"/>
    </row>
    <row r="181" spans="1:9" x14ac:dyDescent="0.3">
      <c r="A181" s="3"/>
      <c r="B181" s="3"/>
    </row>
  </sheetData>
  <mergeCells count="74">
    <mergeCell ref="A114:C114"/>
    <mergeCell ref="A116:C116"/>
    <mergeCell ref="A103:A106"/>
    <mergeCell ref="B103:B106"/>
    <mergeCell ref="A107:C107"/>
    <mergeCell ref="A8:I8"/>
    <mergeCell ref="A110:A113"/>
    <mergeCell ref="B110:B113"/>
    <mergeCell ref="A109:I109"/>
    <mergeCell ref="A102:I102"/>
    <mergeCell ref="A101:C101"/>
    <mergeCell ref="A39:I39"/>
    <mergeCell ref="A28:I28"/>
    <mergeCell ref="A24:A25"/>
    <mergeCell ref="A29:A36"/>
    <mergeCell ref="A46:I46"/>
    <mergeCell ref="A53:I53"/>
    <mergeCell ref="A58:I58"/>
    <mergeCell ref="B67:B70"/>
    <mergeCell ref="A64:C64"/>
    <mergeCell ref="A66:J66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7:C37"/>
    <mergeCell ref="B54:B55"/>
    <mergeCell ref="A54:A55"/>
    <mergeCell ref="A59:A63"/>
    <mergeCell ref="B59:B63"/>
    <mergeCell ref="A40:A43"/>
    <mergeCell ref="B40:B43"/>
    <mergeCell ref="A71:C71"/>
    <mergeCell ref="A67:A70"/>
    <mergeCell ref="A51:C51"/>
    <mergeCell ref="A44:C44"/>
    <mergeCell ref="A47:A50"/>
    <mergeCell ref="B47:B50"/>
    <mergeCell ref="A89:I89"/>
    <mergeCell ref="A79:C79"/>
    <mergeCell ref="A74:A78"/>
    <mergeCell ref="B74:B78"/>
    <mergeCell ref="A73:J73"/>
    <mergeCell ref="A81:J81"/>
    <mergeCell ref="A82:A85"/>
    <mergeCell ref="B82:B85"/>
    <mergeCell ref="A86:C86"/>
    <mergeCell ref="A96:A100"/>
    <mergeCell ref="B96:B100"/>
    <mergeCell ref="A93:C93"/>
    <mergeCell ref="A90:A92"/>
    <mergeCell ref="B90:B92"/>
    <mergeCell ref="A95:I95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2022-12-08T11:51:22Z</cp:lastPrinted>
  <dcterms:created xsi:type="dcterms:W3CDTF">2021-01-25T08:12:27Z</dcterms:created>
  <dcterms:modified xsi:type="dcterms:W3CDTF">2022-12-27T09:32:07Z</dcterms:modified>
</cp:coreProperties>
</file>